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21" windowWidth="11415" windowHeight="7200" activeTab="0"/>
  </bookViews>
  <sheets>
    <sheet name="Analisi prezzi 1" sheetId="1" r:id="rId1"/>
  </sheets>
  <definedNames>
    <definedName name="_xlnm.Print_Area" localSheetId="0">'Analisi prezzi 1'!$A$1:$H$56</definedName>
  </definedNames>
  <calcPr fullCalcOnLoad="1"/>
</workbook>
</file>

<file path=xl/sharedStrings.xml><?xml version="1.0" encoding="utf-8"?>
<sst xmlns="http://schemas.openxmlformats.org/spreadsheetml/2006/main" count="62" uniqueCount="45">
  <si>
    <t>N.</t>
  </si>
  <si>
    <t>u.m.</t>
  </si>
  <si>
    <t>quantità</t>
  </si>
  <si>
    <t>%</t>
  </si>
  <si>
    <t>ore</t>
  </si>
  <si>
    <t>progr.</t>
  </si>
  <si>
    <t>cod. E.P.</t>
  </si>
  <si>
    <t>Materiali</t>
  </si>
  <si>
    <t xml:space="preserve">a </t>
  </si>
  <si>
    <t>b</t>
  </si>
  <si>
    <t>c</t>
  </si>
  <si>
    <t>d</t>
  </si>
  <si>
    <t>e</t>
  </si>
  <si>
    <t>sommano materiali</t>
  </si>
  <si>
    <t>sommano noli e trasporti</t>
  </si>
  <si>
    <t>Mano d'opera (effettivamente impiegato e non ricadente nelle spese generali)</t>
  </si>
  <si>
    <t>spese fisse</t>
  </si>
  <si>
    <t>spese dirette</t>
  </si>
  <si>
    <t xml:space="preserve">sommano spese generali </t>
  </si>
  <si>
    <t>Spese generali (su 5)</t>
  </si>
  <si>
    <t>Utile d'impresa  ( su 7 )</t>
  </si>
  <si>
    <t>unità di misura</t>
  </si>
  <si>
    <t>Analisi per la quantità di Produzione pari a</t>
  </si>
  <si>
    <t>a</t>
  </si>
  <si>
    <t>sommano utile d'impresa</t>
  </si>
  <si>
    <t>unitario</t>
  </si>
  <si>
    <t>importi €</t>
  </si>
  <si>
    <t>derivato</t>
  </si>
  <si>
    <t>PREZZO OFFERTO IN SEDE DI GARA</t>
  </si>
  <si>
    <t>data</t>
  </si>
  <si>
    <t>impresa</t>
  </si>
  <si>
    <t>descrizione</t>
  </si>
  <si>
    <t xml:space="preserve">incidenza </t>
  </si>
  <si>
    <t xml:space="preserve"> %</t>
  </si>
  <si>
    <t>ANALISI  DEL  PREZZO  DI  OFFERTA</t>
  </si>
  <si>
    <t>Sommano  2 + 3 + 4</t>
  </si>
  <si>
    <t>Prezzo per unità di valutazione come da E.P. ( 9 / 1 )</t>
  </si>
  <si>
    <t>Totale prezzo per quantita' di produzione ( 7 + 8 )</t>
  </si>
  <si>
    <t>Sommano costi totati  5 + 6</t>
  </si>
  <si>
    <t>descrizione articolo Elenco Prezzi (sintetica)</t>
  </si>
  <si>
    <t xml:space="preserve">sommano mano d'opera </t>
  </si>
  <si>
    <t>Noli e Trasporti (a caldo)</t>
  </si>
  <si>
    <t>Arrotondamento eventuale ( in meno)</t>
  </si>
  <si>
    <t>INSULA s.p.a. - Interventi di risanamento statico nell' Isola del lido di Venezia, risanamento delle sponde dei Canali interni - Lotto 1 -  C. 379</t>
  </si>
  <si>
    <t>SCHEMA TIPO SCHEDA ANALISI   PREZZI  - COMPILAZIONE INFORMATICA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</si>
</sst>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[$-410]dddd\ d\ mmmm\ yyyy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2" fontId="7" fillId="0" borderId="2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" fontId="10" fillId="0" borderId="6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2" xfId="0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2" fillId="3" borderId="2" xfId="0" applyFont="1" applyFill="1" applyBorder="1" applyAlignment="1" applyProtection="1">
      <alignment horizontal="left" vertical="top"/>
      <protection locked="0"/>
    </xf>
    <xf numFmtId="0" fontId="12" fillId="3" borderId="6" xfId="0" applyFont="1" applyFill="1" applyBorder="1" applyAlignment="1" applyProtection="1">
      <alignment horizontal="right" vertical="top"/>
      <protection locked="0"/>
    </xf>
    <xf numFmtId="4" fontId="10" fillId="3" borderId="4" xfId="0" applyNumberFormat="1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4" fontId="8" fillId="3" borderId="2" xfId="0" applyNumberFormat="1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4" fontId="8" fillId="3" borderId="5" xfId="0" applyNumberFormat="1" applyFont="1" applyFill="1" applyBorder="1" applyAlignment="1" applyProtection="1">
      <alignment vertical="center"/>
      <protection locked="0"/>
    </xf>
    <xf numFmtId="4" fontId="10" fillId="3" borderId="8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top"/>
    </xf>
    <xf numFmtId="2" fontId="7" fillId="0" borderId="17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/>
    </xf>
    <xf numFmtId="4" fontId="8" fillId="0" borderId="6" xfId="0" applyNumberFormat="1" applyFont="1" applyBorder="1" applyAlignment="1">
      <alignment vertical="center"/>
    </xf>
    <xf numFmtId="4" fontId="8" fillId="0" borderId="2" xfId="0" applyNumberFormat="1" applyFont="1" applyFill="1" applyBorder="1" applyAlignment="1" applyProtection="1">
      <alignment vertical="center"/>
      <protection/>
    </xf>
    <xf numFmtId="0" fontId="7" fillId="0" borderId="7" xfId="0" applyFont="1" applyBorder="1" applyAlignment="1">
      <alignment horizontal="left" vertical="top"/>
    </xf>
    <xf numFmtId="14" fontId="7" fillId="3" borderId="2" xfId="0" applyNumberFormat="1" applyFont="1" applyFill="1" applyBorder="1" applyAlignment="1" applyProtection="1">
      <alignment horizontal="left" vertical="center"/>
      <protection locked="0"/>
    </xf>
    <xf numFmtId="4" fontId="12" fillId="3" borderId="5" xfId="0" applyNumberFormat="1" applyFont="1" applyFill="1" applyBorder="1" applyAlignment="1" applyProtection="1">
      <alignment horizontal="center" vertical="center"/>
      <protection locked="0"/>
    </xf>
    <xf numFmtId="4" fontId="12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4" fontId="7" fillId="0" borderId="4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H3" sqref="H3:H4"/>
    </sheetView>
  </sheetViews>
  <sheetFormatPr defaultColWidth="9.00390625" defaultRowHeight="12.75"/>
  <cols>
    <col min="1" max="1" width="5.00390625" style="11" customWidth="1"/>
    <col min="2" max="2" width="9.125" style="11" customWidth="1"/>
    <col min="3" max="3" width="39.875" style="11" customWidth="1"/>
    <col min="4" max="4" width="6.375" style="11" customWidth="1"/>
    <col min="5" max="5" width="10.875" style="12" customWidth="1"/>
    <col min="6" max="6" width="9.75390625" style="13" customWidth="1"/>
    <col min="7" max="7" width="10.75390625" style="13" customWidth="1"/>
    <col min="8" max="8" width="9.375" style="31" customWidth="1"/>
    <col min="9" max="9" width="12.625" style="1" customWidth="1"/>
    <col min="10" max="10" width="12.875" style="1" customWidth="1"/>
    <col min="11" max="16384" width="11.375" style="2" customWidth="1"/>
  </cols>
  <sheetData>
    <row r="1" spans="1:9" s="15" customFormat="1" ht="16.5" customHeight="1">
      <c r="A1" s="82" t="s">
        <v>43</v>
      </c>
      <c r="B1" s="83"/>
      <c r="C1" s="83"/>
      <c r="D1" s="83"/>
      <c r="E1" s="83"/>
      <c r="F1" s="83"/>
      <c r="G1" s="83"/>
      <c r="H1" s="84"/>
      <c r="I1" s="14"/>
    </row>
    <row r="2" spans="1:8" ht="12.75">
      <c r="A2" s="92" t="s">
        <v>44</v>
      </c>
      <c r="B2" s="93"/>
      <c r="C2" s="93"/>
      <c r="D2" s="93"/>
      <c r="E2" s="93"/>
      <c r="F2" s="93"/>
      <c r="G2" s="93"/>
      <c r="H2" s="94"/>
    </row>
    <row r="3" spans="1:8" ht="13.5" customHeight="1">
      <c r="A3" s="29" t="s">
        <v>5</v>
      </c>
      <c r="B3" s="29" t="s">
        <v>6</v>
      </c>
      <c r="C3" s="71" t="s">
        <v>39</v>
      </c>
      <c r="D3" s="72"/>
      <c r="E3" s="72"/>
      <c r="F3" s="73"/>
      <c r="G3" s="74" t="s">
        <v>21</v>
      </c>
      <c r="H3" s="68"/>
    </row>
    <row r="4" spans="1:8" ht="24" customHeight="1">
      <c r="A4" s="43"/>
      <c r="B4" s="44"/>
      <c r="C4" s="85"/>
      <c r="D4" s="86"/>
      <c r="E4" s="86"/>
      <c r="F4" s="86"/>
      <c r="G4" s="75"/>
      <c r="H4" s="69"/>
    </row>
    <row r="5" spans="1:8" ht="12.75">
      <c r="A5" s="92" t="s">
        <v>34</v>
      </c>
      <c r="B5" s="93"/>
      <c r="C5" s="93"/>
      <c r="D5" s="93"/>
      <c r="E5" s="93"/>
      <c r="F5" s="93"/>
      <c r="G5" s="93"/>
      <c r="H5" s="94"/>
    </row>
    <row r="6" spans="1:8" ht="12.75">
      <c r="A6" s="4" t="s">
        <v>0</v>
      </c>
      <c r="B6" s="71" t="s">
        <v>31</v>
      </c>
      <c r="C6" s="73"/>
      <c r="D6" s="4" t="s">
        <v>1</v>
      </c>
      <c r="E6" s="6" t="s">
        <v>2</v>
      </c>
      <c r="F6" s="87" t="s">
        <v>26</v>
      </c>
      <c r="G6" s="88"/>
      <c r="H6" s="7" t="s">
        <v>32</v>
      </c>
    </row>
    <row r="7" spans="1:8" ht="18.75" customHeight="1">
      <c r="A7" s="16">
        <v>1</v>
      </c>
      <c r="B7" s="78" t="s">
        <v>22</v>
      </c>
      <c r="C7" s="80"/>
      <c r="D7" s="65">
        <f>H3</f>
        <v>0</v>
      </c>
      <c r="E7" s="45"/>
      <c r="F7" s="18" t="s">
        <v>25</v>
      </c>
      <c r="G7" s="18" t="s">
        <v>27</v>
      </c>
      <c r="H7" s="30" t="s">
        <v>33</v>
      </c>
    </row>
    <row r="8" spans="1:8" ht="9.75" customHeight="1">
      <c r="A8" s="58"/>
      <c r="B8" s="39"/>
      <c r="C8" s="39"/>
      <c r="D8" s="39"/>
      <c r="E8" s="39"/>
      <c r="F8" s="39"/>
      <c r="G8" s="39"/>
      <c r="H8" s="52"/>
    </row>
    <row r="9" spans="1:8" ht="16.5" customHeight="1">
      <c r="A9" s="16">
        <v>2</v>
      </c>
      <c r="B9" s="78" t="s">
        <v>7</v>
      </c>
      <c r="C9" s="79"/>
      <c r="D9" s="79"/>
      <c r="E9" s="79"/>
      <c r="F9" s="79"/>
      <c r="G9" s="80"/>
      <c r="H9" s="53"/>
    </row>
    <row r="10" spans="1:8" ht="15.75" customHeight="1">
      <c r="A10" s="19" t="s">
        <v>23</v>
      </c>
      <c r="B10" s="77"/>
      <c r="C10" s="77"/>
      <c r="D10" s="46"/>
      <c r="E10" s="47"/>
      <c r="F10" s="47"/>
      <c r="G10" s="20">
        <f>(E10*F10)</f>
        <v>0</v>
      </c>
      <c r="H10" s="53"/>
    </row>
    <row r="11" spans="1:8" ht="15.75" customHeight="1">
      <c r="A11" s="19" t="s">
        <v>9</v>
      </c>
      <c r="B11" s="77"/>
      <c r="C11" s="77"/>
      <c r="D11" s="46"/>
      <c r="E11" s="47"/>
      <c r="F11" s="47"/>
      <c r="G11" s="20">
        <f>(E11*F11)</f>
        <v>0</v>
      </c>
      <c r="H11" s="53"/>
    </row>
    <row r="12" spans="1:8" ht="15.75" customHeight="1">
      <c r="A12" s="19" t="s">
        <v>10</v>
      </c>
      <c r="B12" s="77"/>
      <c r="C12" s="77"/>
      <c r="D12" s="46"/>
      <c r="E12" s="47"/>
      <c r="F12" s="47"/>
      <c r="G12" s="20">
        <f>(E12*F12)</f>
        <v>0</v>
      </c>
      <c r="H12" s="53"/>
    </row>
    <row r="13" spans="1:8" ht="15.75" customHeight="1">
      <c r="A13" s="19" t="s">
        <v>11</v>
      </c>
      <c r="B13" s="77"/>
      <c r="C13" s="77"/>
      <c r="D13" s="46"/>
      <c r="E13" s="47"/>
      <c r="F13" s="47"/>
      <c r="G13" s="20">
        <f>(E13*F13)</f>
        <v>0</v>
      </c>
      <c r="H13" s="53"/>
    </row>
    <row r="14" spans="1:8" ht="15.75" customHeight="1">
      <c r="A14" s="21" t="s">
        <v>12</v>
      </c>
      <c r="B14" s="81"/>
      <c r="C14" s="81"/>
      <c r="D14" s="48"/>
      <c r="E14" s="49"/>
      <c r="F14" s="49"/>
      <c r="G14" s="20">
        <f>(E14*F14)</f>
        <v>0</v>
      </c>
      <c r="H14" s="54"/>
    </row>
    <row r="15" spans="1:8" ht="15.75" customHeight="1">
      <c r="A15" s="89" t="s">
        <v>13</v>
      </c>
      <c r="B15" s="90"/>
      <c r="C15" s="90"/>
      <c r="D15" s="90"/>
      <c r="E15" s="90"/>
      <c r="F15" s="91"/>
      <c r="G15" s="22">
        <f>SUM(G10:G14)</f>
        <v>0</v>
      </c>
      <c r="H15" s="24" t="e">
        <f>G15/G46*100</f>
        <v>#DIV/0!</v>
      </c>
    </row>
    <row r="16" spans="1:8" ht="9.75" customHeight="1">
      <c r="A16" s="58"/>
      <c r="B16" s="39"/>
      <c r="C16" s="39"/>
      <c r="D16" s="39"/>
      <c r="E16" s="39"/>
      <c r="F16" s="39"/>
      <c r="G16" s="39"/>
      <c r="H16" s="52"/>
    </row>
    <row r="17" spans="1:8" ht="16.5" customHeight="1">
      <c r="A17" s="16">
        <v>3</v>
      </c>
      <c r="B17" s="78" t="s">
        <v>41</v>
      </c>
      <c r="C17" s="79"/>
      <c r="D17" s="79"/>
      <c r="E17" s="79"/>
      <c r="F17" s="79"/>
      <c r="G17" s="80"/>
      <c r="H17" s="53"/>
    </row>
    <row r="18" spans="1:8" ht="15.75" customHeight="1">
      <c r="A18" s="19" t="s">
        <v>23</v>
      </c>
      <c r="B18" s="77"/>
      <c r="C18" s="77"/>
      <c r="D18" s="46"/>
      <c r="E18" s="47"/>
      <c r="F18" s="47"/>
      <c r="G18" s="20">
        <f>(E18*F18)</f>
        <v>0</v>
      </c>
      <c r="H18" s="53"/>
    </row>
    <row r="19" spans="1:8" ht="15.75" customHeight="1">
      <c r="A19" s="19" t="s">
        <v>9</v>
      </c>
      <c r="B19" s="77"/>
      <c r="C19" s="77"/>
      <c r="D19" s="46"/>
      <c r="E19" s="47"/>
      <c r="F19" s="47"/>
      <c r="G19" s="20">
        <f>(E19*F19)</f>
        <v>0</v>
      </c>
      <c r="H19" s="53"/>
    </row>
    <row r="20" spans="1:8" ht="15.75" customHeight="1">
      <c r="A20" s="19" t="s">
        <v>10</v>
      </c>
      <c r="B20" s="77"/>
      <c r="C20" s="77"/>
      <c r="D20" s="46"/>
      <c r="E20" s="47"/>
      <c r="F20" s="47"/>
      <c r="G20" s="20">
        <f>(E20*F20)</f>
        <v>0</v>
      </c>
      <c r="H20" s="53"/>
    </row>
    <row r="21" spans="1:8" ht="15.75" customHeight="1">
      <c r="A21" s="19" t="s">
        <v>11</v>
      </c>
      <c r="B21" s="77"/>
      <c r="C21" s="77"/>
      <c r="D21" s="46"/>
      <c r="E21" s="47"/>
      <c r="F21" s="47"/>
      <c r="G21" s="20">
        <f>(E21*F21)</f>
        <v>0</v>
      </c>
      <c r="H21" s="53"/>
    </row>
    <row r="22" spans="1:8" ht="15.75" customHeight="1">
      <c r="A22" s="19" t="s">
        <v>12</v>
      </c>
      <c r="B22" s="77"/>
      <c r="C22" s="77"/>
      <c r="D22" s="46"/>
      <c r="E22" s="47"/>
      <c r="F22" s="47"/>
      <c r="G22" s="20">
        <f>(E22*F22)</f>
        <v>0</v>
      </c>
      <c r="H22" s="54"/>
    </row>
    <row r="23" spans="1:8" ht="15.75" customHeight="1">
      <c r="A23" s="89" t="s">
        <v>14</v>
      </c>
      <c r="B23" s="90"/>
      <c r="C23" s="90"/>
      <c r="D23" s="90"/>
      <c r="E23" s="90"/>
      <c r="F23" s="91"/>
      <c r="G23" s="23">
        <f>SUM(G18:G22)</f>
        <v>0</v>
      </c>
      <c r="H23" s="24" t="e">
        <f>G23/G46*100</f>
        <v>#DIV/0!</v>
      </c>
    </row>
    <row r="24" spans="1:8" ht="9.75" customHeight="1">
      <c r="A24" s="58"/>
      <c r="B24" s="39"/>
      <c r="C24" s="39"/>
      <c r="D24" s="39"/>
      <c r="E24" s="39"/>
      <c r="F24" s="39"/>
      <c r="G24" s="39"/>
      <c r="H24" s="52"/>
    </row>
    <row r="25" spans="1:8" ht="16.5" customHeight="1">
      <c r="A25" s="26">
        <v>4</v>
      </c>
      <c r="B25" s="78" t="s">
        <v>15</v>
      </c>
      <c r="C25" s="79"/>
      <c r="D25" s="79"/>
      <c r="E25" s="79"/>
      <c r="F25" s="79"/>
      <c r="G25" s="80"/>
      <c r="H25" s="53"/>
    </row>
    <row r="26" spans="1:8" ht="15.75" customHeight="1">
      <c r="A26" s="17" t="s">
        <v>8</v>
      </c>
      <c r="B26" s="77"/>
      <c r="C26" s="77"/>
      <c r="D26" s="42" t="s">
        <v>4</v>
      </c>
      <c r="E26" s="47"/>
      <c r="F26" s="47"/>
      <c r="G26" s="20">
        <f>(E26*F26)</f>
        <v>0</v>
      </c>
      <c r="H26" s="53"/>
    </row>
    <row r="27" spans="1:8" ht="15.75" customHeight="1">
      <c r="A27" s="17" t="s">
        <v>9</v>
      </c>
      <c r="B27" s="77"/>
      <c r="C27" s="77"/>
      <c r="D27" s="42" t="s">
        <v>4</v>
      </c>
      <c r="E27" s="47"/>
      <c r="F27" s="47"/>
      <c r="G27" s="20">
        <f>(E27*F27)</f>
        <v>0</v>
      </c>
      <c r="H27" s="53"/>
    </row>
    <row r="28" spans="1:8" ht="15.75" customHeight="1">
      <c r="A28" s="17" t="s">
        <v>10</v>
      </c>
      <c r="B28" s="77"/>
      <c r="C28" s="77"/>
      <c r="D28" s="42" t="s">
        <v>4</v>
      </c>
      <c r="E28" s="47"/>
      <c r="F28" s="47"/>
      <c r="G28" s="20">
        <f>(E28*F28)</f>
        <v>0</v>
      </c>
      <c r="H28" s="53"/>
    </row>
    <row r="29" spans="1:8" ht="15.75" customHeight="1">
      <c r="A29" s="17" t="s">
        <v>11</v>
      </c>
      <c r="B29" s="77"/>
      <c r="C29" s="77"/>
      <c r="D29" s="42" t="s">
        <v>4</v>
      </c>
      <c r="E29" s="47"/>
      <c r="F29" s="47"/>
      <c r="G29" s="20">
        <f>(E29*F29)</f>
        <v>0</v>
      </c>
      <c r="H29" s="53"/>
    </row>
    <row r="30" spans="1:8" ht="15.75" customHeight="1">
      <c r="A30" s="17" t="s">
        <v>12</v>
      </c>
      <c r="B30" s="77"/>
      <c r="C30" s="77"/>
      <c r="D30" s="42" t="s">
        <v>4</v>
      </c>
      <c r="E30" s="47"/>
      <c r="F30" s="47"/>
      <c r="G30" s="20">
        <f>(E30*F30)</f>
        <v>0</v>
      </c>
      <c r="H30" s="54"/>
    </row>
    <row r="31" spans="1:8" ht="15.75" customHeight="1">
      <c r="A31" s="89" t="s">
        <v>40</v>
      </c>
      <c r="B31" s="90"/>
      <c r="C31" s="90"/>
      <c r="D31" s="90"/>
      <c r="E31" s="90"/>
      <c r="F31" s="91"/>
      <c r="G31" s="23">
        <f>SUM(G26:G30)</f>
        <v>0</v>
      </c>
      <c r="H31" s="24" t="e">
        <f>G31/G46*100</f>
        <v>#DIV/0!</v>
      </c>
    </row>
    <row r="32" spans="1:8" ht="9.75" customHeight="1">
      <c r="A32" s="58"/>
      <c r="B32" s="39"/>
      <c r="C32" s="39"/>
      <c r="D32" s="39"/>
      <c r="E32" s="39"/>
      <c r="F32" s="39"/>
      <c r="G32" s="39"/>
      <c r="H32" s="52"/>
    </row>
    <row r="33" spans="1:8" ht="15.75" customHeight="1">
      <c r="A33" s="25">
        <v>5</v>
      </c>
      <c r="B33" s="89" t="s">
        <v>35</v>
      </c>
      <c r="C33" s="90"/>
      <c r="D33" s="90"/>
      <c r="E33" s="90"/>
      <c r="F33" s="91"/>
      <c r="G33" s="32">
        <f>SUM(G15+G23+G31)</f>
        <v>0</v>
      </c>
      <c r="H33" s="55"/>
    </row>
    <row r="34" spans="1:8" ht="9.75" customHeight="1">
      <c r="A34" s="39"/>
      <c r="B34" s="39"/>
      <c r="C34" s="39"/>
      <c r="D34" s="39"/>
      <c r="E34" s="39"/>
      <c r="F34" s="39"/>
      <c r="G34" s="39"/>
      <c r="H34" s="57"/>
    </row>
    <row r="35" spans="1:8" ht="16.5" customHeight="1">
      <c r="A35" s="16">
        <v>6</v>
      </c>
      <c r="B35" s="78" t="s">
        <v>19</v>
      </c>
      <c r="C35" s="79"/>
      <c r="D35" s="79"/>
      <c r="E35" s="79"/>
      <c r="F35" s="79"/>
      <c r="G35" s="80"/>
      <c r="H35" s="55"/>
    </row>
    <row r="36" spans="1:8" ht="15.75" customHeight="1">
      <c r="A36" s="19" t="s">
        <v>23</v>
      </c>
      <c r="B36" s="76" t="s">
        <v>16</v>
      </c>
      <c r="C36" s="76"/>
      <c r="D36" s="17" t="s">
        <v>3</v>
      </c>
      <c r="E36" s="47"/>
      <c r="F36" s="20">
        <f>G33</f>
        <v>0</v>
      </c>
      <c r="G36" s="20">
        <f>F36*E36/100</f>
        <v>0</v>
      </c>
      <c r="H36" s="55"/>
    </row>
    <row r="37" spans="1:8" ht="15.75" customHeight="1">
      <c r="A37" s="19" t="s">
        <v>9</v>
      </c>
      <c r="B37" s="76" t="s">
        <v>17</v>
      </c>
      <c r="C37" s="76"/>
      <c r="D37" s="17" t="s">
        <v>3</v>
      </c>
      <c r="E37" s="47"/>
      <c r="F37" s="20">
        <f>G33</f>
        <v>0</v>
      </c>
      <c r="G37" s="20">
        <f>F37*E37/100</f>
        <v>0</v>
      </c>
      <c r="H37" s="55"/>
    </row>
    <row r="38" spans="1:8" ht="15.75" customHeight="1">
      <c r="A38" s="89" t="s">
        <v>18</v>
      </c>
      <c r="B38" s="90"/>
      <c r="C38" s="90"/>
      <c r="D38" s="90"/>
      <c r="E38" s="90"/>
      <c r="F38" s="91"/>
      <c r="G38" s="23">
        <f>SUM(G36:G37)</f>
        <v>0</v>
      </c>
      <c r="H38" s="24" t="e">
        <f>G38/G46*100</f>
        <v>#DIV/0!</v>
      </c>
    </row>
    <row r="39" spans="1:8" ht="9.75" customHeight="1">
      <c r="A39" s="58"/>
      <c r="B39" s="39"/>
      <c r="C39" s="39"/>
      <c r="D39" s="39"/>
      <c r="E39" s="39"/>
      <c r="F39" s="39"/>
      <c r="G39" s="39"/>
      <c r="H39" s="52"/>
    </row>
    <row r="40" spans="1:8" ht="15.75" customHeight="1">
      <c r="A40" s="25">
        <v>7</v>
      </c>
      <c r="B40" s="89" t="s">
        <v>38</v>
      </c>
      <c r="C40" s="90"/>
      <c r="D40" s="90"/>
      <c r="E40" s="90"/>
      <c r="F40" s="91"/>
      <c r="G40" s="24">
        <f>SUM(G33+G38)</f>
        <v>0</v>
      </c>
      <c r="H40" s="55"/>
    </row>
    <row r="41" spans="1:8" ht="9.75" customHeight="1">
      <c r="A41" s="58"/>
      <c r="B41" s="39"/>
      <c r="C41" s="39"/>
      <c r="D41" s="39"/>
      <c r="E41" s="39"/>
      <c r="F41" s="39"/>
      <c r="G41" s="39"/>
      <c r="H41" s="57"/>
    </row>
    <row r="42" spans="1:8" ht="16.5" customHeight="1">
      <c r="A42" s="16">
        <v>8</v>
      </c>
      <c r="B42" s="78" t="s">
        <v>20</v>
      </c>
      <c r="C42" s="79"/>
      <c r="D42" s="79"/>
      <c r="E42" s="79"/>
      <c r="F42" s="79"/>
      <c r="G42" s="80"/>
      <c r="H42" s="55"/>
    </row>
    <row r="43" spans="1:8" ht="15.75" customHeight="1">
      <c r="A43" s="17"/>
      <c r="B43" s="70"/>
      <c r="C43" s="70"/>
      <c r="D43" s="17" t="s">
        <v>3</v>
      </c>
      <c r="E43" s="47"/>
      <c r="F43" s="20">
        <f>G40</f>
        <v>0</v>
      </c>
      <c r="G43" s="20">
        <f>F43*E43/100</f>
        <v>0</v>
      </c>
      <c r="H43" s="22"/>
    </row>
    <row r="44" spans="1:8" ht="15.75" customHeight="1">
      <c r="A44" s="89" t="s">
        <v>24</v>
      </c>
      <c r="B44" s="90"/>
      <c r="C44" s="90"/>
      <c r="D44" s="90"/>
      <c r="E44" s="90"/>
      <c r="F44" s="91"/>
      <c r="G44" s="23">
        <f>SUM(G43:G43)</f>
        <v>0</v>
      </c>
      <c r="H44" s="24" t="e">
        <f>G44/G46*100</f>
        <v>#DIV/0!</v>
      </c>
    </row>
    <row r="45" spans="1:8" ht="9.75" customHeight="1">
      <c r="A45" s="58"/>
      <c r="B45" s="39"/>
      <c r="C45" s="39"/>
      <c r="D45" s="39"/>
      <c r="E45" s="39"/>
      <c r="F45" s="39"/>
      <c r="G45" s="39"/>
      <c r="H45" s="52"/>
    </row>
    <row r="46" spans="1:8" ht="16.5" customHeight="1">
      <c r="A46" s="25">
        <v>9</v>
      </c>
      <c r="B46" s="41" t="s">
        <v>37</v>
      </c>
      <c r="C46" s="40"/>
      <c r="D46" s="33">
        <f>D7</f>
        <v>0</v>
      </c>
      <c r="E46" s="24">
        <f>E7</f>
        <v>0</v>
      </c>
      <c r="F46" s="34"/>
      <c r="G46" s="24">
        <f>SUM(G40+G44)</f>
        <v>0</v>
      </c>
      <c r="H46" s="24" t="e">
        <f>SUM(H15+H23+H31+H38+H44)</f>
        <v>#DIV/0!</v>
      </c>
    </row>
    <row r="47" spans="1:8" ht="9.75" customHeight="1" thickBot="1">
      <c r="A47" s="58"/>
      <c r="B47" s="39"/>
      <c r="C47" s="39"/>
      <c r="D47" s="39"/>
      <c r="E47" s="39"/>
      <c r="F47" s="39"/>
      <c r="G47" s="39"/>
      <c r="H47" s="52"/>
    </row>
    <row r="48" spans="1:8" ht="16.5" customHeight="1" thickBot="1">
      <c r="A48" s="26">
        <v>10</v>
      </c>
      <c r="B48" s="78" t="s">
        <v>36</v>
      </c>
      <c r="C48" s="79"/>
      <c r="D48" s="37">
        <f>D46</f>
        <v>0</v>
      </c>
      <c r="E48" s="35"/>
      <c r="F48" s="36"/>
      <c r="G48" s="28" t="e">
        <f>G46/E7</f>
        <v>#DIV/0!</v>
      </c>
      <c r="H48" s="56"/>
    </row>
    <row r="49" spans="1:8" ht="9.75" customHeight="1" thickBot="1">
      <c r="A49" s="58"/>
      <c r="B49" s="39"/>
      <c r="C49" s="39"/>
      <c r="D49" s="39"/>
      <c r="E49" s="39"/>
      <c r="F49" s="39"/>
      <c r="G49" s="39"/>
      <c r="H49" s="57"/>
    </row>
    <row r="50" spans="1:8" ht="16.5" customHeight="1" thickBot="1">
      <c r="A50" s="26">
        <v>11</v>
      </c>
      <c r="B50" s="78" t="s">
        <v>42</v>
      </c>
      <c r="C50" s="79"/>
      <c r="D50" s="79"/>
      <c r="E50" s="79"/>
      <c r="F50" s="95"/>
      <c r="G50" s="50"/>
      <c r="H50" s="56"/>
    </row>
    <row r="51" spans="1:8" ht="9.75" customHeight="1" thickBot="1">
      <c r="A51" s="58"/>
      <c r="B51" s="39"/>
      <c r="C51" s="39"/>
      <c r="D51" s="39"/>
      <c r="E51" s="39"/>
      <c r="F51" s="39"/>
      <c r="G51" s="39"/>
      <c r="H51" s="57"/>
    </row>
    <row r="52" spans="1:8" ht="18.75" customHeight="1" thickBot="1">
      <c r="A52" s="26">
        <v>12</v>
      </c>
      <c r="B52" s="78" t="s">
        <v>28</v>
      </c>
      <c r="C52" s="79"/>
      <c r="D52" s="38">
        <f>D48</f>
        <v>0</v>
      </c>
      <c r="E52" s="35"/>
      <c r="F52" s="36"/>
      <c r="G52" s="28" t="e">
        <f>G48-G50</f>
        <v>#DIV/0!</v>
      </c>
      <c r="H52" s="56"/>
    </row>
    <row r="53" spans="1:8" ht="9.75" customHeight="1">
      <c r="A53" s="59"/>
      <c r="B53" s="39"/>
      <c r="C53" s="39"/>
      <c r="D53" s="39"/>
      <c r="E53" s="39"/>
      <c r="F53" s="39"/>
      <c r="G53" s="39"/>
      <c r="H53" s="57"/>
    </row>
    <row r="54" spans="1:8" ht="16.5" customHeight="1">
      <c r="A54" s="3"/>
      <c r="B54" s="5" t="s">
        <v>29</v>
      </c>
      <c r="C54" s="67"/>
      <c r="D54" s="8"/>
      <c r="E54" s="9"/>
      <c r="F54" s="10"/>
      <c r="G54" s="10"/>
      <c r="H54" s="56"/>
    </row>
    <row r="55" spans="1:8" ht="9.75" customHeight="1">
      <c r="A55" s="60"/>
      <c r="B55" s="39"/>
      <c r="C55" s="39"/>
      <c r="D55" s="51"/>
      <c r="E55" s="51"/>
      <c r="F55" s="51"/>
      <c r="G55" s="51"/>
      <c r="H55" s="57"/>
    </row>
    <row r="56" spans="1:8" ht="16.5" customHeight="1">
      <c r="A56" s="66"/>
      <c r="B56" s="5" t="s">
        <v>30</v>
      </c>
      <c r="C56" s="67"/>
      <c r="D56" s="61"/>
      <c r="E56" s="62"/>
      <c r="F56" s="63"/>
      <c r="G56" s="63"/>
      <c r="H56" s="64"/>
    </row>
    <row r="57" ht="12.75">
      <c r="H57" s="27"/>
    </row>
  </sheetData>
  <sheetProtection password="CF3A" sheet="1" objects="1" scenarios="1" selectLockedCells="1"/>
  <mergeCells count="43">
    <mergeCell ref="B50:F50"/>
    <mergeCell ref="B6:C6"/>
    <mergeCell ref="B48:C48"/>
    <mergeCell ref="B52:C52"/>
    <mergeCell ref="A31:F31"/>
    <mergeCell ref="A38:F38"/>
    <mergeCell ref="A44:F44"/>
    <mergeCell ref="B33:F33"/>
    <mergeCell ref="B40:F40"/>
    <mergeCell ref="B7:C7"/>
    <mergeCell ref="B26:C26"/>
    <mergeCell ref="B17:G17"/>
    <mergeCell ref="A1:H1"/>
    <mergeCell ref="C4:F4"/>
    <mergeCell ref="F6:G6"/>
    <mergeCell ref="A15:F15"/>
    <mergeCell ref="A2:H2"/>
    <mergeCell ref="A5:H5"/>
    <mergeCell ref="B13:C13"/>
    <mergeCell ref="A23:F23"/>
    <mergeCell ref="B25:G25"/>
    <mergeCell ref="B10:C10"/>
    <mergeCell ref="B11:C11"/>
    <mergeCell ref="B12:C12"/>
    <mergeCell ref="B14:C14"/>
    <mergeCell ref="B18:C18"/>
    <mergeCell ref="B19:C19"/>
    <mergeCell ref="B20:C20"/>
    <mergeCell ref="B21:C21"/>
    <mergeCell ref="B29:C29"/>
    <mergeCell ref="B30:C30"/>
    <mergeCell ref="B27:C27"/>
    <mergeCell ref="B28:C28"/>
    <mergeCell ref="H3:H4"/>
    <mergeCell ref="B43:C43"/>
    <mergeCell ref="C3:F3"/>
    <mergeCell ref="G3:G4"/>
    <mergeCell ref="B36:C36"/>
    <mergeCell ref="B37:C37"/>
    <mergeCell ref="B22:C22"/>
    <mergeCell ref="B42:G42"/>
    <mergeCell ref="B9:G9"/>
    <mergeCell ref="B35:G35"/>
  </mergeCells>
  <printOptions/>
  <pageMargins left="0.47" right="0.1968503937007874" top="0.33" bottom="0.2" header="0.24" footer="0.2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INSULA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 Bergamo</dc:creator>
  <cp:keywords/>
  <dc:description/>
  <cp:lastModifiedBy>martina</cp:lastModifiedBy>
  <cp:lastPrinted>2004-09-10T16:11:43Z</cp:lastPrinted>
  <dcterms:created xsi:type="dcterms:W3CDTF">1999-02-10T15:25:44Z</dcterms:created>
  <dcterms:modified xsi:type="dcterms:W3CDTF">2004-11-23T11:57:43Z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2053044725</vt:i4>
  </property>
  <property fmtid="{D5CDD505-2E9C-101B-9397-08002B2CF9AE}" pid="3" name="_EmailSubject">
    <vt:lpwstr>APPALTO EUROPEO LIDO</vt:lpwstr>
  </property>
  <property fmtid="{D5CDD505-2E9C-101B-9397-08002B2CF9AE}" pid="4" name="_AuthorEmail">
    <vt:lpwstr>martina.danella@insula.it</vt:lpwstr>
  </property>
  <property fmtid="{D5CDD505-2E9C-101B-9397-08002B2CF9AE}" pid="5" name="_AuthorEmailDisplayName">
    <vt:lpwstr>Danella Martina</vt:lpwstr>
  </property>
  <property fmtid="{D5CDD505-2E9C-101B-9397-08002B2CF9AE}" pid="6" name="_PreviousAdHocReviewCycleID">
    <vt:i4>-687685562</vt:i4>
  </property>
</Properties>
</file>